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U\Desktop\"/>
    </mc:Choice>
  </mc:AlternateContent>
  <bookViews>
    <workbookView xWindow="0" yWindow="0" windowWidth="21600" windowHeight="11880"/>
  </bookViews>
  <sheets>
    <sheet name="Лист1" sheetId="1" r:id="rId1"/>
  </sheets>
  <definedNames>
    <definedName name="_xlnm.Print_Titles" localSheetId="0">Лист1!$A:$C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1" l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<sst xmlns="http://schemas.openxmlformats.org/spreadsheetml/2006/main" count="98" uniqueCount="96">
  <si>
    <t>Станом на 03.01.2016</t>
  </si>
  <si>
    <t>Аналіз виконання плану по доходах</t>
  </si>
  <si>
    <t>На 31.12.2015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</si>
  <si>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</si>
  <si>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</si>
  <si>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</si>
  <si>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</si>
  <si>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</si>
  <si>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</si>
  <si>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</si>
  <si>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</si>
  <si>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</si>
  <si>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</si>
  <si>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</si>
  <si>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</si>
  <si>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</si>
  <si>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</si>
  <si>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</si>
  <si>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</si>
  <si>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</si>
  <si>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</si>
  <si>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</si>
  <si>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</si>
  <si>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</si>
  <si>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</si>
  <si>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</si>
  <si>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</si>
  <si>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</si>
  <si>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</si>
  <si>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</si>
  <si>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</si>
  <si>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</si>
  <si>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</si>
  <si>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</si>
  <si>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</si>
  <si>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</si>
  <si>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</si>
  <si>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</si>
  <si>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</si>
  <si>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</si>
  <si>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</si>
  <si>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</si>
  <si>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</si>
  <si>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</si>
  <si>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</si>
  <si>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</si>
  <si>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</si>
  <si>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</si>
  <si>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</si>
  <si>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</si>
  <si>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</si>
  <si>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</si>
  <si>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</si>
  <si>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</si>
  <si>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</si>
  <si>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</si>
  <si>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</si>
  <si>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</si>
  <si>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</si>
  <si>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</si>
  <si>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</si>
  <si>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</si>
  <si>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</si>
  <si>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</si>
  <si>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</si>
  <si>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</si>
  <si>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</si>
  <si>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</si>
  <si>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</si>
  <si>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</si>
  <si>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</si>
  <si>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</si>
  <si>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</si>
  <si>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</si>
  <si>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</si>
  <si>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 за державну реєстрацію права власності на нерухоме майно, за державну реєстрацію іншого речового права на нерухоме майно, обтяження права на нерухоме майно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</si>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</sst>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view="pageBreakPreview" topLeftCell="A49" zoomScale="60" zoomScaleNormal="100" workbookViewId="0"/>
  </sheetViews>
  <sheetFormatPr defaultRowHeight="15" x14ac:dyDescent="0.25"/>
  <cols>
    <col min="1" max="1" width="0.140625" customWidth="1"/>
    <col min="2" max="2" width="11.28515625" customWidth="1"/>
    <col min="3" max="3" width="25.140625" customWidth="1"/>
    <col min="4" max="6" width="13.85546875" customWidth="1"/>
    <col min="7" max="8" width="11.28515625" customWidth="1"/>
  </cols>
  <sheetData>
    <row r="1" spans="1:12" x14ac:dyDescent="0.25">
      <c r="A1" t="s">
        <v>0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G6" t="s">
        <v>3</v>
      </c>
    </row>
    <row r="7" spans="1:12" x14ac:dyDescent="0.25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</row>
    <row r="8" spans="1:12" ht="28.5" customHeight="1" x14ac:dyDescent="0.25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</row>
    <row r="9" spans="1:12" x14ac:dyDescent="0.25">
      <c r="A9" s="10"/>
      <c r="B9" s="10">
        <v>10000000</v>
      </c>
      <c r="C9" s="10" t="s">
        <v>13</v>
      </c>
      <c r="D9" s="11">
        <v>33399.199999999997</v>
      </c>
      <c r="E9" s="11">
        <v>40972.167999999998</v>
      </c>
      <c r="F9" s="11">
        <v>40972.167999999998</v>
      </c>
      <c r="G9" s="11">
        <v>49224.194000000003</v>
      </c>
      <c r="H9" s="11">
        <f>G9-F9</f>
        <v>8252.0260000000053</v>
      </c>
      <c r="I9" s="11">
        <f>IF(F9=0,0,G9/F9*100)</f>
        <v>120.14056468771682</v>
      </c>
    </row>
    <row r="10" spans="1:12" x14ac:dyDescent="0.25">
      <c r="A10" s="10"/>
      <c r="B10" s="10">
        <v>11000000</v>
      </c>
      <c r="C10" s="10" t="s">
        <v>14</v>
      </c>
      <c r="D10" s="11">
        <v>22353</v>
      </c>
      <c r="E10" s="11">
        <v>24392</v>
      </c>
      <c r="F10" s="11">
        <v>24392</v>
      </c>
      <c r="G10" s="11">
        <v>28910.655880000002</v>
      </c>
      <c r="H10" s="11">
        <f>G10-F10</f>
        <v>4518.6558800000021</v>
      </c>
      <c r="I10" s="11">
        <f>IF(F10=0,0,G10/F10*100)</f>
        <v>118.52515529681864</v>
      </c>
    </row>
    <row r="11" spans="1:12" x14ac:dyDescent="0.25">
      <c r="A11" s="10"/>
      <c r="B11" s="10">
        <v>11010000</v>
      </c>
      <c r="C11" s="10" t="s">
        <v>15</v>
      </c>
      <c r="D11" s="11">
        <v>22172</v>
      </c>
      <c r="E11" s="11">
        <v>24326</v>
      </c>
      <c r="F11" s="11">
        <v>24326</v>
      </c>
      <c r="G11" s="11">
        <v>28847.025850000002</v>
      </c>
      <c r="H11" s="11">
        <f>G11-F11</f>
        <v>4521.0258500000018</v>
      </c>
      <c r="I11" s="11">
        <f>IF(F11=0,0,G11/F11*100)</f>
        <v>118.58515929458193</v>
      </c>
    </row>
    <row r="12" spans="1:12" x14ac:dyDescent="0.25">
      <c r="A12" s="10"/>
      <c r="B12" s="10">
        <v>11010100</v>
      </c>
      <c r="C12" s="10" t="s">
        <v>16</v>
      </c>
      <c r="D12" s="11">
        <v>20516</v>
      </c>
      <c r="E12" s="11">
        <v>22116</v>
      </c>
      <c r="F12" s="11">
        <v>22116</v>
      </c>
      <c r="G12" s="11">
        <v>25831.640640000001</v>
      </c>
      <c r="H12" s="11">
        <f>G12-F12</f>
        <v>3715.6406400000014</v>
      </c>
      <c r="I12" s="11">
        <f>IF(F12=0,0,G12/F12*100)</f>
        <v>116.80069017905591</v>
      </c>
    </row>
    <row r="13" spans="1:12" x14ac:dyDescent="0.25">
      <c r="A13" s="10"/>
      <c r="B13" s="10">
        <v>11010200</v>
      </c>
      <c r="C13" s="10" t="s">
        <v>17</v>
      </c>
      <c r="D13" s="11">
        <v>971</v>
      </c>
      <c r="E13" s="11">
        <v>1051</v>
      </c>
      <c r="F13" s="11">
        <v>1051</v>
      </c>
      <c r="G13" s="11">
        <v>1140.0068200000001</v>
      </c>
      <c r="H13" s="11">
        <f>G13-F13</f>
        <v>89.006820000000062</v>
      </c>
      <c r="I13" s="11">
        <f>IF(F13=0,0,G13/F13*100)</f>
        <v>108.46877450047575</v>
      </c>
    </row>
    <row r="14" spans="1:12" x14ac:dyDescent="0.25">
      <c r="A14" s="10"/>
      <c r="B14" s="10">
        <v>11010400</v>
      </c>
      <c r="C14" s="10" t="s">
        <v>18</v>
      </c>
      <c r="D14" s="11">
        <v>312</v>
      </c>
      <c r="E14" s="11">
        <v>312</v>
      </c>
      <c r="F14" s="11">
        <v>312</v>
      </c>
      <c r="G14" s="11">
        <v>889.43835000000001</v>
      </c>
      <c r="H14" s="11">
        <f>G14-F14</f>
        <v>577.43835000000001</v>
      </c>
      <c r="I14" s="11">
        <f>IF(F14=0,0,G14/F14*100)</f>
        <v>285.07639423076927</v>
      </c>
    </row>
    <row r="15" spans="1:12" x14ac:dyDescent="0.25">
      <c r="A15" s="10"/>
      <c r="B15" s="10">
        <v>11010500</v>
      </c>
      <c r="C15" s="10" t="s">
        <v>19</v>
      </c>
      <c r="D15" s="11">
        <v>370</v>
      </c>
      <c r="E15" s="11">
        <v>370</v>
      </c>
      <c r="F15" s="11">
        <v>370</v>
      </c>
      <c r="G15" s="11">
        <v>378.90638999999999</v>
      </c>
      <c r="H15" s="11">
        <f>G15-F15</f>
        <v>8.9063899999999876</v>
      </c>
      <c r="I15" s="11">
        <f>IF(F15=0,0,G15/F15*100)</f>
        <v>102.40713243243242</v>
      </c>
    </row>
    <row r="16" spans="1:12" x14ac:dyDescent="0.25">
      <c r="A16" s="10"/>
      <c r="B16" s="10">
        <v>11010900</v>
      </c>
      <c r="C16" s="10" t="s">
        <v>20</v>
      </c>
      <c r="D16" s="11">
        <v>3</v>
      </c>
      <c r="E16" s="11">
        <v>477</v>
      </c>
      <c r="F16" s="11">
        <v>477</v>
      </c>
      <c r="G16" s="11">
        <v>607.03365000000008</v>
      </c>
      <c r="H16" s="11">
        <f>G16-F16</f>
        <v>130.03365000000008</v>
      </c>
      <c r="I16" s="11">
        <f>IF(F16=0,0,G16/F16*100)</f>
        <v>127.26072327044027</v>
      </c>
    </row>
    <row r="17" spans="1:9" x14ac:dyDescent="0.25">
      <c r="A17" s="10"/>
      <c r="B17" s="10">
        <v>11020000</v>
      </c>
      <c r="C17" s="10" t="s">
        <v>21</v>
      </c>
      <c r="D17" s="11">
        <v>181</v>
      </c>
      <c r="E17" s="11">
        <v>66</v>
      </c>
      <c r="F17" s="11">
        <v>66</v>
      </c>
      <c r="G17" s="11">
        <v>63.630029999999998</v>
      </c>
      <c r="H17" s="11">
        <f>G17-F17</f>
        <v>-2.3699700000000021</v>
      </c>
      <c r="I17" s="11">
        <f>IF(F17=0,0,G17/F17*100)</f>
        <v>96.409136363636364</v>
      </c>
    </row>
    <row r="18" spans="1:9" x14ac:dyDescent="0.25">
      <c r="A18" s="10"/>
      <c r="B18" s="10">
        <v>11020200</v>
      </c>
      <c r="C18" s="10" t="s">
        <v>22</v>
      </c>
      <c r="D18" s="11">
        <v>140</v>
      </c>
      <c r="E18" s="11">
        <v>66</v>
      </c>
      <c r="F18" s="11">
        <v>66</v>
      </c>
      <c r="G18" s="11">
        <v>63.630029999999998</v>
      </c>
      <c r="H18" s="11">
        <f>G18-F18</f>
        <v>-2.3699700000000021</v>
      </c>
      <c r="I18" s="11">
        <f>IF(F18=0,0,G18/F18*100)</f>
        <v>96.409136363636364</v>
      </c>
    </row>
    <row r="19" spans="1:9" x14ac:dyDescent="0.25">
      <c r="A19" s="10"/>
      <c r="B19" s="10">
        <v>11023200</v>
      </c>
      <c r="C19" s="10" t="s">
        <v>23</v>
      </c>
      <c r="D19" s="11">
        <v>41</v>
      </c>
      <c r="E19" s="11">
        <v>0</v>
      </c>
      <c r="F19" s="11">
        <v>0</v>
      </c>
      <c r="G19" s="11">
        <v>0</v>
      </c>
      <c r="H19" s="11">
        <f>G19-F19</f>
        <v>0</v>
      </c>
      <c r="I19" s="11">
        <f>IF(F19=0,0,G19/F19*100)</f>
        <v>0</v>
      </c>
    </row>
    <row r="20" spans="1:9" x14ac:dyDescent="0.25">
      <c r="A20" s="10"/>
      <c r="B20" s="10">
        <v>13000000</v>
      </c>
      <c r="C20" s="10" t="s">
        <v>24</v>
      </c>
      <c r="D20" s="11">
        <v>13.8</v>
      </c>
      <c r="E20" s="11">
        <v>13.8</v>
      </c>
      <c r="F20" s="11">
        <v>13.8</v>
      </c>
      <c r="G20" s="11">
        <v>14.94022</v>
      </c>
      <c r="H20" s="11">
        <f>G20-F20</f>
        <v>1.1402199999999993</v>
      </c>
      <c r="I20" s="11">
        <f>IF(F20=0,0,G20/F20*100)</f>
        <v>108.26246376811595</v>
      </c>
    </row>
    <row r="21" spans="1:9" x14ac:dyDescent="0.25">
      <c r="A21" s="10"/>
      <c r="B21" s="10">
        <v>13030000</v>
      </c>
      <c r="C21" s="10" t="s">
        <v>25</v>
      </c>
      <c r="D21" s="11">
        <v>13.8</v>
      </c>
      <c r="E21" s="11">
        <v>13.8</v>
      </c>
      <c r="F21" s="11">
        <v>13.8</v>
      </c>
      <c r="G21" s="11">
        <v>14.94022</v>
      </c>
      <c r="H21" s="11">
        <f>G21-F21</f>
        <v>1.1402199999999993</v>
      </c>
      <c r="I21" s="11">
        <f>IF(F21=0,0,G21/F21*100)</f>
        <v>108.26246376811595</v>
      </c>
    </row>
    <row r="22" spans="1:9" x14ac:dyDescent="0.25">
      <c r="A22" s="10"/>
      <c r="B22" s="10">
        <v>13030200</v>
      </c>
      <c r="C22" s="10" t="s">
        <v>26</v>
      </c>
      <c r="D22" s="11">
        <v>13.8</v>
      </c>
      <c r="E22" s="11">
        <v>13.8</v>
      </c>
      <c r="F22" s="11">
        <v>13.8</v>
      </c>
      <c r="G22" s="11">
        <v>14.94022</v>
      </c>
      <c r="H22" s="11">
        <f>G22-F22</f>
        <v>1.1402199999999993</v>
      </c>
      <c r="I22" s="11">
        <f>IF(F22=0,0,G22/F22*100)</f>
        <v>108.26246376811595</v>
      </c>
    </row>
    <row r="23" spans="1:9" x14ac:dyDescent="0.25">
      <c r="A23" s="10"/>
      <c r="B23" s="10">
        <v>14000000</v>
      </c>
      <c r="C23" s="10" t="s">
        <v>27</v>
      </c>
      <c r="D23" s="11">
        <v>145</v>
      </c>
      <c r="E23" s="11">
        <v>4110.6679999999997</v>
      </c>
      <c r="F23" s="11">
        <v>4110.6679999999997</v>
      </c>
      <c r="G23" s="11">
        <v>6090.00551</v>
      </c>
      <c r="H23" s="11">
        <f>G23-F23</f>
        <v>1979.3375100000003</v>
      </c>
      <c r="I23" s="11">
        <f>IF(F23=0,0,G23/F23*100)</f>
        <v>148.15123746310817</v>
      </c>
    </row>
    <row r="24" spans="1:9" x14ac:dyDescent="0.25">
      <c r="A24" s="10"/>
      <c r="B24" s="10">
        <v>14040000</v>
      </c>
      <c r="C24" s="10" t="s">
        <v>28</v>
      </c>
      <c r="D24" s="11">
        <v>145</v>
      </c>
      <c r="E24" s="11">
        <v>4110.6679999999997</v>
      </c>
      <c r="F24" s="11">
        <v>4110.6679999999997</v>
      </c>
      <c r="G24" s="11">
        <v>6090.00551</v>
      </c>
      <c r="H24" s="11">
        <f>G24-F24</f>
        <v>1979.3375100000003</v>
      </c>
      <c r="I24" s="11">
        <f>IF(F24=0,0,G24/F24*100)</f>
        <v>148.15123746310817</v>
      </c>
    </row>
    <row r="25" spans="1:9" x14ac:dyDescent="0.25">
      <c r="A25" s="10"/>
      <c r="B25" s="10">
        <v>16000000</v>
      </c>
      <c r="C25" s="10" t="s">
        <v>29</v>
      </c>
      <c r="D25" s="11">
        <v>0</v>
      </c>
      <c r="E25" s="11">
        <v>0</v>
      </c>
      <c r="F25" s="11">
        <v>0</v>
      </c>
      <c r="G25" s="11">
        <v>0.05</v>
      </c>
      <c r="H25" s="11">
        <f>G25-F25</f>
        <v>0.05</v>
      </c>
      <c r="I25" s="11">
        <f>IF(F25=0,0,G25/F25*100)</f>
        <v>0</v>
      </c>
    </row>
    <row r="26" spans="1:9" x14ac:dyDescent="0.25">
      <c r="A26" s="10"/>
      <c r="B26" s="10">
        <v>16010000</v>
      </c>
      <c r="C26" s="10" t="s">
        <v>30</v>
      </c>
      <c r="D26" s="11">
        <v>0</v>
      </c>
      <c r="E26" s="11">
        <v>0</v>
      </c>
      <c r="F26" s="11">
        <v>0</v>
      </c>
      <c r="G26" s="11">
        <v>0.05</v>
      </c>
      <c r="H26" s="11">
        <f>G26-F26</f>
        <v>0.05</v>
      </c>
      <c r="I26" s="11">
        <f>IF(F26=0,0,G26/F26*100)</f>
        <v>0</v>
      </c>
    </row>
    <row r="27" spans="1:9" x14ac:dyDescent="0.25">
      <c r="A27" s="10"/>
      <c r="B27" s="10">
        <v>16010200</v>
      </c>
      <c r="C27" s="10" t="s">
        <v>31</v>
      </c>
      <c r="D27" s="11">
        <v>0</v>
      </c>
      <c r="E27" s="11">
        <v>0</v>
      </c>
      <c r="F27" s="11">
        <v>0</v>
      </c>
      <c r="G27" s="11">
        <v>0.05</v>
      </c>
      <c r="H27" s="11">
        <f>G27-F27</f>
        <v>0.05</v>
      </c>
      <c r="I27" s="11">
        <f>IF(F27=0,0,G27/F27*100)</f>
        <v>0</v>
      </c>
    </row>
    <row r="28" spans="1:9" x14ac:dyDescent="0.25">
      <c r="A28" s="10"/>
      <c r="B28" s="10">
        <v>18000000</v>
      </c>
      <c r="C28" s="10" t="s">
        <v>32</v>
      </c>
      <c r="D28" s="11">
        <v>10875.1</v>
      </c>
      <c r="E28" s="11">
        <v>12443.4</v>
      </c>
      <c r="F28" s="11">
        <v>12443.4</v>
      </c>
      <c r="G28" s="11">
        <v>14186.205470000001</v>
      </c>
      <c r="H28" s="11">
        <f>G28-F28</f>
        <v>1742.8054700000012</v>
      </c>
      <c r="I28" s="11">
        <f>IF(F28=0,0,G28/F28*100)</f>
        <v>114.00586230451486</v>
      </c>
    </row>
    <row r="29" spans="1:9" x14ac:dyDescent="0.25">
      <c r="A29" s="10"/>
      <c r="B29" s="10">
        <v>18010000</v>
      </c>
      <c r="C29" s="10" t="s">
        <v>33</v>
      </c>
      <c r="D29" s="11">
        <v>3862.1</v>
      </c>
      <c r="E29" s="11">
        <v>4488.2</v>
      </c>
      <c r="F29" s="11">
        <v>4488.2</v>
      </c>
      <c r="G29" s="11">
        <v>5275.5713699999997</v>
      </c>
      <c r="H29" s="11">
        <f>G29-F29</f>
        <v>787.37136999999984</v>
      </c>
      <c r="I29" s="11">
        <f>IF(F29=0,0,G29/F29*100)</f>
        <v>117.54314357648946</v>
      </c>
    </row>
    <row r="30" spans="1:9" x14ac:dyDescent="0.25">
      <c r="A30" s="10"/>
      <c r="B30" s="10">
        <v>18010100</v>
      </c>
      <c r="C30" s="10" t="s">
        <v>34</v>
      </c>
      <c r="D30" s="11">
        <v>6.1</v>
      </c>
      <c r="E30" s="11">
        <v>6.1</v>
      </c>
      <c r="F30" s="11">
        <v>6.1</v>
      </c>
      <c r="G30" s="11">
        <v>6.73407</v>
      </c>
      <c r="H30" s="11">
        <f>G30-F30</f>
        <v>0.63407000000000036</v>
      </c>
      <c r="I30" s="11">
        <f>IF(F30=0,0,G30/F30*100)</f>
        <v>110.39459016393442</v>
      </c>
    </row>
    <row r="31" spans="1:9" x14ac:dyDescent="0.25">
      <c r="A31" s="10"/>
      <c r="B31" s="10">
        <v>18010200</v>
      </c>
      <c r="C31" s="10" t="s">
        <v>35</v>
      </c>
      <c r="D31" s="11">
        <v>0</v>
      </c>
      <c r="E31" s="11">
        <v>20.399999999999999</v>
      </c>
      <c r="F31" s="11">
        <v>20.399999999999999</v>
      </c>
      <c r="G31" s="11">
        <v>25.450620000000001</v>
      </c>
      <c r="H31" s="11">
        <f>G31-F31</f>
        <v>5.0506200000000021</v>
      </c>
      <c r="I31" s="11">
        <f>IF(F31=0,0,G31/F31*100)</f>
        <v>124.75794117647061</v>
      </c>
    </row>
    <row r="32" spans="1:9" x14ac:dyDescent="0.25">
      <c r="A32" s="10"/>
      <c r="B32" s="10">
        <v>18010400</v>
      </c>
      <c r="C32" s="10" t="s">
        <v>36</v>
      </c>
      <c r="D32" s="11">
        <v>0</v>
      </c>
      <c r="E32" s="11">
        <v>47.9</v>
      </c>
      <c r="F32" s="11">
        <v>47.9</v>
      </c>
      <c r="G32" s="11">
        <v>66.943339999999992</v>
      </c>
      <c r="H32" s="11">
        <f>G32-F32</f>
        <v>19.043339999999993</v>
      </c>
      <c r="I32" s="11">
        <f>IF(F32=0,0,G32/F32*100)</f>
        <v>139.75645093945718</v>
      </c>
    </row>
    <row r="33" spans="1:9" x14ac:dyDescent="0.25">
      <c r="A33" s="10"/>
      <c r="B33" s="10">
        <v>18010500</v>
      </c>
      <c r="C33" s="10" t="s">
        <v>37</v>
      </c>
      <c r="D33" s="11">
        <v>536</v>
      </c>
      <c r="E33" s="11">
        <v>618.79999999999995</v>
      </c>
      <c r="F33" s="11">
        <v>618.79999999999995</v>
      </c>
      <c r="G33" s="11">
        <v>710.76775999999995</v>
      </c>
      <c r="H33" s="11">
        <f>G33-F33</f>
        <v>91.967759999999998</v>
      </c>
      <c r="I33" s="11">
        <f>IF(F33=0,0,G33/F33*100)</f>
        <v>114.86227537168713</v>
      </c>
    </row>
    <row r="34" spans="1:9" x14ac:dyDescent="0.25">
      <c r="A34" s="10"/>
      <c r="B34" s="10">
        <v>18010600</v>
      </c>
      <c r="C34" s="10" t="s">
        <v>38</v>
      </c>
      <c r="D34" s="11">
        <v>2804</v>
      </c>
      <c r="E34" s="11">
        <v>3104</v>
      </c>
      <c r="F34" s="11">
        <v>3104</v>
      </c>
      <c r="G34" s="11">
        <v>3620.1139199999998</v>
      </c>
      <c r="H34" s="11">
        <f>G34-F34</f>
        <v>516.11391999999978</v>
      </c>
      <c r="I34" s="11">
        <f>IF(F34=0,0,G34/F34*100)</f>
        <v>116.62738144329896</v>
      </c>
    </row>
    <row r="35" spans="1:9" x14ac:dyDescent="0.25">
      <c r="A35" s="10"/>
      <c r="B35" s="10">
        <v>18010700</v>
      </c>
      <c r="C35" s="10" t="s">
        <v>39</v>
      </c>
      <c r="D35" s="11">
        <v>65</v>
      </c>
      <c r="E35" s="11">
        <v>65</v>
      </c>
      <c r="F35" s="11">
        <v>65</v>
      </c>
      <c r="G35" s="11">
        <v>87.476369999999989</v>
      </c>
      <c r="H35" s="11">
        <f>G35-F35</f>
        <v>22.476369999999989</v>
      </c>
      <c r="I35" s="11">
        <f>IF(F35=0,0,G35/F35*100)</f>
        <v>134.57903076923074</v>
      </c>
    </row>
    <row r="36" spans="1:9" x14ac:dyDescent="0.25">
      <c r="A36" s="10"/>
      <c r="B36" s="10">
        <v>18010900</v>
      </c>
      <c r="C36" s="10" t="s">
        <v>40</v>
      </c>
      <c r="D36" s="11">
        <v>451</v>
      </c>
      <c r="E36" s="11">
        <v>451</v>
      </c>
      <c r="F36" s="11">
        <v>451</v>
      </c>
      <c r="G36" s="11">
        <v>583.08528999999999</v>
      </c>
      <c r="H36" s="11">
        <f>G36-F36</f>
        <v>132.08528999999999</v>
      </c>
      <c r="I36" s="11">
        <f>IF(F36=0,0,G36/F36*100)</f>
        <v>129.28720399113084</v>
      </c>
    </row>
    <row r="37" spans="1:9" x14ac:dyDescent="0.25">
      <c r="A37" s="10"/>
      <c r="B37" s="10">
        <v>18011000</v>
      </c>
      <c r="C37" s="10" t="s">
        <v>41</v>
      </c>
      <c r="D37" s="11">
        <v>0</v>
      </c>
      <c r="E37" s="11">
        <v>150</v>
      </c>
      <c r="F37" s="11">
        <v>150</v>
      </c>
      <c r="G37" s="11">
        <v>150</v>
      </c>
      <c r="H37" s="11">
        <f>G37-F37</f>
        <v>0</v>
      </c>
      <c r="I37" s="11">
        <f>IF(F37=0,0,G37/F37*100)</f>
        <v>100</v>
      </c>
    </row>
    <row r="38" spans="1:9" x14ac:dyDescent="0.25">
      <c r="A38" s="10"/>
      <c r="B38" s="10">
        <v>18011100</v>
      </c>
      <c r="C38" s="10" t="s">
        <v>42</v>
      </c>
      <c r="D38" s="11">
        <v>0</v>
      </c>
      <c r="E38" s="11">
        <v>25</v>
      </c>
      <c r="F38" s="11">
        <v>25</v>
      </c>
      <c r="G38" s="11">
        <v>25</v>
      </c>
      <c r="H38" s="11">
        <f>G38-F38</f>
        <v>0</v>
      </c>
      <c r="I38" s="11">
        <f>IF(F38=0,0,G38/F38*100)</f>
        <v>100</v>
      </c>
    </row>
    <row r="39" spans="1:9" x14ac:dyDescent="0.25">
      <c r="A39" s="10"/>
      <c r="B39" s="10">
        <v>18030000</v>
      </c>
      <c r="C39" s="10" t="s">
        <v>43</v>
      </c>
      <c r="D39" s="11">
        <v>0</v>
      </c>
      <c r="E39" s="11">
        <v>2.2000000000000002</v>
      </c>
      <c r="F39" s="11">
        <v>2.2000000000000002</v>
      </c>
      <c r="G39" s="11">
        <v>3.4510000000000001</v>
      </c>
      <c r="H39" s="11">
        <f>G39-F39</f>
        <v>1.2509999999999999</v>
      </c>
      <c r="I39" s="11">
        <f>IF(F39=0,0,G39/F39*100)</f>
        <v>156.86363636363637</v>
      </c>
    </row>
    <row r="40" spans="1:9" x14ac:dyDescent="0.25">
      <c r="A40" s="10"/>
      <c r="B40" s="10">
        <v>18030100</v>
      </c>
      <c r="C40" s="10" t="s">
        <v>44</v>
      </c>
      <c r="D40" s="11">
        <v>0</v>
      </c>
      <c r="E40" s="11">
        <v>1.5</v>
      </c>
      <c r="F40" s="11">
        <v>1.5</v>
      </c>
      <c r="G40" s="11">
        <v>2.2999999999999998</v>
      </c>
      <c r="H40" s="11">
        <f>G40-F40</f>
        <v>0.79999999999999982</v>
      </c>
      <c r="I40" s="11">
        <f>IF(F40=0,0,G40/F40*100)</f>
        <v>153.33333333333331</v>
      </c>
    </row>
    <row r="41" spans="1:9" x14ac:dyDescent="0.25">
      <c r="A41" s="10"/>
      <c r="B41" s="10">
        <v>18030200</v>
      </c>
      <c r="C41" s="10" t="s">
        <v>45</v>
      </c>
      <c r="D41" s="11">
        <v>0</v>
      </c>
      <c r="E41" s="11">
        <v>0.7</v>
      </c>
      <c r="F41" s="11">
        <v>0.7</v>
      </c>
      <c r="G41" s="11">
        <v>1.151</v>
      </c>
      <c r="H41" s="11">
        <f>G41-F41</f>
        <v>0.45100000000000007</v>
      </c>
      <c r="I41" s="11">
        <f>IF(F41=0,0,G41/F41*100)</f>
        <v>164.42857142857144</v>
      </c>
    </row>
    <row r="42" spans="1:9" x14ac:dyDescent="0.25">
      <c r="A42" s="10"/>
      <c r="B42" s="10">
        <v>18040000</v>
      </c>
      <c r="C42" s="10" t="s">
        <v>46</v>
      </c>
      <c r="D42" s="11">
        <v>0</v>
      </c>
      <c r="E42" s="11">
        <v>0</v>
      </c>
      <c r="F42" s="11">
        <v>0</v>
      </c>
      <c r="G42" s="11">
        <v>-20.065049999999999</v>
      </c>
      <c r="H42" s="11">
        <f>G42-F42</f>
        <v>-20.065049999999999</v>
      </c>
      <c r="I42" s="11">
        <f>IF(F42=0,0,G42/F42*100)</f>
        <v>0</v>
      </c>
    </row>
    <row r="43" spans="1:9" x14ac:dyDescent="0.25">
      <c r="A43" s="10"/>
      <c r="B43" s="10">
        <v>18040100</v>
      </c>
      <c r="C43" s="10" t="s">
        <v>47</v>
      </c>
      <c r="D43" s="11">
        <v>0</v>
      </c>
      <c r="E43" s="11">
        <v>0</v>
      </c>
      <c r="F43" s="11">
        <v>0</v>
      </c>
      <c r="G43" s="11">
        <v>-12.14025</v>
      </c>
      <c r="H43" s="11">
        <f>G43-F43</f>
        <v>-12.14025</v>
      </c>
      <c r="I43" s="11">
        <f>IF(F43=0,0,G43/F43*100)</f>
        <v>0</v>
      </c>
    </row>
    <row r="44" spans="1:9" x14ac:dyDescent="0.25">
      <c r="A44" s="10"/>
      <c r="B44" s="10">
        <v>18040200</v>
      </c>
      <c r="C44" s="10" t="s">
        <v>48</v>
      </c>
      <c r="D44" s="11">
        <v>0</v>
      </c>
      <c r="E44" s="11">
        <v>0</v>
      </c>
      <c r="F44" s="11">
        <v>0</v>
      </c>
      <c r="G44" s="11">
        <v>-4.8014299999999999</v>
      </c>
      <c r="H44" s="11">
        <f>G44-F44</f>
        <v>-4.8014299999999999</v>
      </c>
      <c r="I44" s="11">
        <f>IF(F44=0,0,G44/F44*100)</f>
        <v>0</v>
      </c>
    </row>
    <row r="45" spans="1:9" x14ac:dyDescent="0.25">
      <c r="A45" s="10"/>
      <c r="B45" s="10">
        <v>18040600</v>
      </c>
      <c r="C45" s="10" t="s">
        <v>49</v>
      </c>
      <c r="D45" s="11">
        <v>0</v>
      </c>
      <c r="E45" s="11">
        <v>0</v>
      </c>
      <c r="F45" s="11">
        <v>0</v>
      </c>
      <c r="G45" s="11">
        <v>-0.442</v>
      </c>
      <c r="H45" s="11">
        <f>G45-F45</f>
        <v>-0.442</v>
      </c>
      <c r="I45" s="11">
        <f>IF(F45=0,0,G45/F45*100)</f>
        <v>0</v>
      </c>
    </row>
    <row r="46" spans="1:9" x14ac:dyDescent="0.25">
      <c r="A46" s="10"/>
      <c r="B46" s="10">
        <v>18040800</v>
      </c>
      <c r="C46" s="10" t="s">
        <v>50</v>
      </c>
      <c r="D46" s="11">
        <v>0</v>
      </c>
      <c r="E46" s="11">
        <v>0</v>
      </c>
      <c r="F46" s="11">
        <v>0</v>
      </c>
      <c r="G46" s="11">
        <v>-2.1933699999999998</v>
      </c>
      <c r="H46" s="11">
        <f>G46-F46</f>
        <v>-2.1933699999999998</v>
      </c>
      <c r="I46" s="11">
        <f>IF(F46=0,0,G46/F46*100)</f>
        <v>0</v>
      </c>
    </row>
    <row r="47" spans="1:9" x14ac:dyDescent="0.25">
      <c r="A47" s="10"/>
      <c r="B47" s="10">
        <v>18041400</v>
      </c>
      <c r="C47" s="10" t="s">
        <v>51</v>
      </c>
      <c r="D47" s="11">
        <v>0</v>
      </c>
      <c r="E47" s="11">
        <v>0</v>
      </c>
      <c r="F47" s="11">
        <v>0</v>
      </c>
      <c r="G47" s="11">
        <v>-0.48799999999999999</v>
      </c>
      <c r="H47" s="11">
        <f>G47-F47</f>
        <v>-0.48799999999999999</v>
      </c>
      <c r="I47" s="11">
        <f>IF(F47=0,0,G47/F47*100)</f>
        <v>0</v>
      </c>
    </row>
    <row r="48" spans="1:9" x14ac:dyDescent="0.25">
      <c r="A48" s="10"/>
      <c r="B48" s="10">
        <v>18050000</v>
      </c>
      <c r="C48" s="10" t="s">
        <v>52</v>
      </c>
      <c r="D48" s="11">
        <v>7013</v>
      </c>
      <c r="E48" s="11">
        <v>7953</v>
      </c>
      <c r="F48" s="11">
        <v>7953</v>
      </c>
      <c r="G48" s="11">
        <v>8927.2481500000013</v>
      </c>
      <c r="H48" s="11">
        <f>G48-F48</f>
        <v>974.24815000000126</v>
      </c>
      <c r="I48" s="11">
        <f>IF(F48=0,0,G48/F48*100)</f>
        <v>112.25007104237396</v>
      </c>
    </row>
    <row r="49" spans="1:9" x14ac:dyDescent="0.25">
      <c r="A49" s="10"/>
      <c r="B49" s="10">
        <v>18050300</v>
      </c>
      <c r="C49" s="10" t="s">
        <v>53</v>
      </c>
      <c r="D49" s="11">
        <v>1746</v>
      </c>
      <c r="E49" s="11">
        <v>2286</v>
      </c>
      <c r="F49" s="11">
        <v>2286</v>
      </c>
      <c r="G49" s="11">
        <v>2624.7593500000003</v>
      </c>
      <c r="H49" s="11">
        <f>G49-F49</f>
        <v>338.75935000000027</v>
      </c>
      <c r="I49" s="11">
        <f>IF(F49=0,0,G49/F49*100)</f>
        <v>114.81886920384954</v>
      </c>
    </row>
    <row r="50" spans="1:9" x14ac:dyDescent="0.25">
      <c r="A50" s="10"/>
      <c r="B50" s="10">
        <v>18050400</v>
      </c>
      <c r="C50" s="10" t="s">
        <v>54</v>
      </c>
      <c r="D50" s="11">
        <v>5267</v>
      </c>
      <c r="E50" s="11">
        <v>5667</v>
      </c>
      <c r="F50" s="11">
        <v>5667</v>
      </c>
      <c r="G50" s="11">
        <v>6301.4639699999998</v>
      </c>
      <c r="H50" s="11">
        <f>G50-F50</f>
        <v>634.46396999999979</v>
      </c>
      <c r="I50" s="11">
        <f>IF(F50=0,0,G50/F50*100)</f>
        <v>111.19576442562203</v>
      </c>
    </row>
    <row r="51" spans="1:9" x14ac:dyDescent="0.25">
      <c r="A51" s="10"/>
      <c r="B51" s="10">
        <v>18050500</v>
      </c>
      <c r="C51" s="10" t="s">
        <v>55</v>
      </c>
      <c r="D51" s="11">
        <v>0</v>
      </c>
      <c r="E51" s="11">
        <v>0</v>
      </c>
      <c r="F51" s="11">
        <v>0</v>
      </c>
      <c r="G51" s="11">
        <v>1.0248299999999999</v>
      </c>
      <c r="H51" s="11">
        <f>G51-F51</f>
        <v>1.0248299999999999</v>
      </c>
      <c r="I51" s="11">
        <f>IF(F51=0,0,G51/F51*100)</f>
        <v>0</v>
      </c>
    </row>
    <row r="52" spans="1:9" x14ac:dyDescent="0.25">
      <c r="A52" s="10"/>
      <c r="B52" s="10">
        <v>19000000</v>
      </c>
      <c r="C52" s="10" t="s">
        <v>56</v>
      </c>
      <c r="D52" s="11">
        <v>12.3</v>
      </c>
      <c r="E52" s="11">
        <v>12.3</v>
      </c>
      <c r="F52" s="11">
        <v>12.3</v>
      </c>
      <c r="G52" s="11">
        <v>22.336920000000003</v>
      </c>
      <c r="H52" s="11">
        <f>G52-F52</f>
        <v>10.036920000000002</v>
      </c>
      <c r="I52" s="11">
        <f>IF(F52=0,0,G52/F52*100)</f>
        <v>181.60097560975609</v>
      </c>
    </row>
    <row r="53" spans="1:9" x14ac:dyDescent="0.25">
      <c r="A53" s="10"/>
      <c r="B53" s="10">
        <v>19010000</v>
      </c>
      <c r="C53" s="10" t="s">
        <v>57</v>
      </c>
      <c r="D53" s="11">
        <v>12.3</v>
      </c>
      <c r="E53" s="11">
        <v>12.3</v>
      </c>
      <c r="F53" s="11">
        <v>12.3</v>
      </c>
      <c r="G53" s="11">
        <v>22.336920000000003</v>
      </c>
      <c r="H53" s="11">
        <f>G53-F53</f>
        <v>10.036920000000002</v>
      </c>
      <c r="I53" s="11">
        <f>IF(F53=0,0,G53/F53*100)</f>
        <v>181.60097560975609</v>
      </c>
    </row>
    <row r="54" spans="1:9" x14ac:dyDescent="0.25">
      <c r="A54" s="10"/>
      <c r="B54" s="10">
        <v>19010100</v>
      </c>
      <c r="C54" s="10" t="s">
        <v>58</v>
      </c>
      <c r="D54" s="11">
        <v>7.1</v>
      </c>
      <c r="E54" s="11">
        <v>7.1</v>
      </c>
      <c r="F54" s="11">
        <v>7.1</v>
      </c>
      <c r="G54" s="11">
        <v>14.532950000000001</v>
      </c>
      <c r="H54" s="11">
        <f>G54-F54</f>
        <v>7.4329500000000017</v>
      </c>
      <c r="I54" s="11">
        <f>IF(F54=0,0,G54/F54*100)</f>
        <v>204.68943661971832</v>
      </c>
    </row>
    <row r="55" spans="1:9" x14ac:dyDescent="0.25">
      <c r="A55" s="10"/>
      <c r="B55" s="10">
        <v>19010200</v>
      </c>
      <c r="C55" s="10" t="s">
        <v>59</v>
      </c>
      <c r="D55" s="11">
        <v>4.9000000000000004</v>
      </c>
      <c r="E55" s="11">
        <v>4.9000000000000004</v>
      </c>
      <c r="F55" s="11">
        <v>4.9000000000000004</v>
      </c>
      <c r="G55" s="11">
        <v>7.2249999999999996</v>
      </c>
      <c r="H55" s="11">
        <f>G55-F55</f>
        <v>2.3249999999999993</v>
      </c>
      <c r="I55" s="11">
        <f>IF(F55=0,0,G55/F55*100)</f>
        <v>147.44897959183672</v>
      </c>
    </row>
    <row r="56" spans="1:9" x14ac:dyDescent="0.25">
      <c r="A56" s="10"/>
      <c r="B56" s="10">
        <v>19010300</v>
      </c>
      <c r="C56" s="10" t="s">
        <v>60</v>
      </c>
      <c r="D56" s="11">
        <v>0.3</v>
      </c>
      <c r="E56" s="11">
        <v>0.3</v>
      </c>
      <c r="F56" s="11">
        <v>0.3</v>
      </c>
      <c r="G56" s="11">
        <v>0.57896999999999998</v>
      </c>
      <c r="H56" s="11">
        <f>G56-F56</f>
        <v>0.27897</v>
      </c>
      <c r="I56" s="11">
        <f>IF(F56=0,0,G56/F56*100)</f>
        <v>192.99</v>
      </c>
    </row>
    <row r="57" spans="1:9" x14ac:dyDescent="0.25">
      <c r="A57" s="10"/>
      <c r="B57" s="10">
        <v>20000000</v>
      </c>
      <c r="C57" s="10" t="s">
        <v>61</v>
      </c>
      <c r="D57" s="11">
        <v>733.3</v>
      </c>
      <c r="E57" s="11">
        <v>800.3</v>
      </c>
      <c r="F57" s="11">
        <v>800.3</v>
      </c>
      <c r="G57" s="11">
        <v>979.41682000000003</v>
      </c>
      <c r="H57" s="11">
        <f>G57-F57</f>
        <v>179.11682000000008</v>
      </c>
      <c r="I57" s="11">
        <f>IF(F57=0,0,G57/F57*100)</f>
        <v>122.38120954642011</v>
      </c>
    </row>
    <row r="58" spans="1:9" x14ac:dyDescent="0.25">
      <c r="A58" s="10"/>
      <c r="B58" s="10">
        <v>21000000</v>
      </c>
      <c r="C58" s="10" t="s">
        <v>62</v>
      </c>
      <c r="D58" s="11">
        <v>75.5</v>
      </c>
      <c r="E58" s="11">
        <v>30.5</v>
      </c>
      <c r="F58" s="11">
        <v>30.5</v>
      </c>
      <c r="G58" s="11">
        <v>30.65005</v>
      </c>
      <c r="H58" s="11">
        <f>G58-F58</f>
        <v>0.15005000000000024</v>
      </c>
      <c r="I58" s="11">
        <f>IF(F58=0,0,G58/F58*100)</f>
        <v>100.49196721311475</v>
      </c>
    </row>
    <row r="59" spans="1:9" x14ac:dyDescent="0.25">
      <c r="A59" s="10"/>
      <c r="B59" s="10">
        <v>21010000</v>
      </c>
      <c r="C59" s="10" t="s">
        <v>63</v>
      </c>
      <c r="D59" s="11">
        <v>74</v>
      </c>
      <c r="E59" s="11">
        <v>29</v>
      </c>
      <c r="F59" s="11">
        <v>29</v>
      </c>
      <c r="G59" s="11">
        <v>28.99905</v>
      </c>
      <c r="H59" s="11">
        <f>G59-F59</f>
        <v>-9.4999999999956231E-4</v>
      </c>
      <c r="I59" s="11">
        <f>IF(F59=0,0,G59/F59*100)</f>
        <v>99.996724137931039</v>
      </c>
    </row>
    <row r="60" spans="1:9" x14ac:dyDescent="0.25">
      <c r="A60" s="10"/>
      <c r="B60" s="10">
        <v>21010300</v>
      </c>
      <c r="C60" s="10" t="s">
        <v>64</v>
      </c>
      <c r="D60" s="11">
        <v>74</v>
      </c>
      <c r="E60" s="11">
        <v>29</v>
      </c>
      <c r="F60" s="11">
        <v>29</v>
      </c>
      <c r="G60" s="11">
        <v>28.99905</v>
      </c>
      <c r="H60" s="11">
        <f>G60-F60</f>
        <v>-9.4999999999956231E-4</v>
      </c>
      <c r="I60" s="11">
        <f>IF(F60=0,0,G60/F60*100)</f>
        <v>99.996724137931039</v>
      </c>
    </row>
    <row r="61" spans="1:9" x14ac:dyDescent="0.25">
      <c r="A61" s="10"/>
      <c r="B61" s="10">
        <v>21080000</v>
      </c>
      <c r="C61" s="10" t="s">
        <v>65</v>
      </c>
      <c r="D61" s="11">
        <v>1.5</v>
      </c>
      <c r="E61" s="11">
        <v>1.5</v>
      </c>
      <c r="F61" s="11">
        <v>1.5</v>
      </c>
      <c r="G61" s="11">
        <v>1.651</v>
      </c>
      <c r="H61" s="11">
        <f>G61-F61</f>
        <v>0.15100000000000002</v>
      </c>
      <c r="I61" s="11">
        <f>IF(F61=0,0,G61/F61*100)</f>
        <v>110.06666666666666</v>
      </c>
    </row>
    <row r="62" spans="1:9" x14ac:dyDescent="0.25">
      <c r="A62" s="10"/>
      <c r="B62" s="10">
        <v>21081100</v>
      </c>
      <c r="C62" s="10" t="s">
        <v>66</v>
      </c>
      <c r="D62" s="11">
        <v>1.5</v>
      </c>
      <c r="E62" s="11">
        <v>1.5</v>
      </c>
      <c r="F62" s="11">
        <v>1.5</v>
      </c>
      <c r="G62" s="11">
        <v>1.651</v>
      </c>
      <c r="H62" s="11">
        <f>G62-F62</f>
        <v>0.15100000000000002</v>
      </c>
      <c r="I62" s="11">
        <f>IF(F62=0,0,G62/F62*100)</f>
        <v>110.06666666666666</v>
      </c>
    </row>
    <row r="63" spans="1:9" x14ac:dyDescent="0.25">
      <c r="A63" s="10"/>
      <c r="B63" s="10">
        <v>22000000</v>
      </c>
      <c r="C63" s="10" t="s">
        <v>67</v>
      </c>
      <c r="D63" s="11">
        <v>657.8</v>
      </c>
      <c r="E63" s="11">
        <v>769.8</v>
      </c>
      <c r="F63" s="11">
        <v>769.8</v>
      </c>
      <c r="G63" s="11">
        <v>944.61820999999998</v>
      </c>
      <c r="H63" s="11">
        <f>G63-F63</f>
        <v>174.81821000000002</v>
      </c>
      <c r="I63" s="11">
        <f>IF(F63=0,0,G63/F63*100)</f>
        <v>122.70956222395428</v>
      </c>
    </row>
    <row r="64" spans="1:9" x14ac:dyDescent="0.25">
      <c r="A64" s="10"/>
      <c r="B64" s="10">
        <v>22010000</v>
      </c>
      <c r="C64" s="10" t="s">
        <v>68</v>
      </c>
      <c r="D64" s="11">
        <v>4.8</v>
      </c>
      <c r="E64" s="11">
        <v>211.8</v>
      </c>
      <c r="F64" s="11">
        <v>211.8</v>
      </c>
      <c r="G64" s="11">
        <v>241.01760999999999</v>
      </c>
      <c r="H64" s="11">
        <f>G64-F64</f>
        <v>29.217609999999979</v>
      </c>
      <c r="I64" s="11">
        <f>IF(F64=0,0,G64/F64*100)</f>
        <v>113.79490557129365</v>
      </c>
    </row>
    <row r="65" spans="1:9" x14ac:dyDescent="0.25">
      <c r="A65" s="10"/>
      <c r="B65" s="10">
        <v>22012500</v>
      </c>
      <c r="C65" s="10" t="s">
        <v>69</v>
      </c>
      <c r="D65" s="11">
        <v>4.8</v>
      </c>
      <c r="E65" s="11">
        <v>211.8</v>
      </c>
      <c r="F65" s="11">
        <v>211.8</v>
      </c>
      <c r="G65" s="11">
        <v>241.01760999999999</v>
      </c>
      <c r="H65" s="11">
        <f>G65-F65</f>
        <v>29.217609999999979</v>
      </c>
      <c r="I65" s="11">
        <f>IF(F65=0,0,G65/F65*100)</f>
        <v>113.79490557129365</v>
      </c>
    </row>
    <row r="66" spans="1:9" x14ac:dyDescent="0.25">
      <c r="A66" s="10"/>
      <c r="B66" s="10">
        <v>22080000</v>
      </c>
      <c r="C66" s="10" t="s">
        <v>70</v>
      </c>
      <c r="D66" s="11">
        <v>253</v>
      </c>
      <c r="E66" s="11">
        <v>253</v>
      </c>
      <c r="F66" s="11">
        <v>253</v>
      </c>
      <c r="G66" s="11">
        <v>331.98836</v>
      </c>
      <c r="H66" s="11">
        <f>G66-F66</f>
        <v>78.98836</v>
      </c>
      <c r="I66" s="11">
        <f>IF(F66=0,0,G66/F66*100)</f>
        <v>131.2206956521739</v>
      </c>
    </row>
    <row r="67" spans="1:9" x14ac:dyDescent="0.25">
      <c r="A67" s="10"/>
      <c r="B67" s="10">
        <v>22080400</v>
      </c>
      <c r="C67" s="10" t="s">
        <v>71</v>
      </c>
      <c r="D67" s="11">
        <v>253</v>
      </c>
      <c r="E67" s="11">
        <v>253</v>
      </c>
      <c r="F67" s="11">
        <v>253</v>
      </c>
      <c r="G67" s="11">
        <v>331.98836</v>
      </c>
      <c r="H67" s="11">
        <f>G67-F67</f>
        <v>78.98836</v>
      </c>
      <c r="I67" s="11">
        <f>IF(F67=0,0,G67/F67*100)</f>
        <v>131.2206956521739</v>
      </c>
    </row>
    <row r="68" spans="1:9" x14ac:dyDescent="0.25">
      <c r="A68" s="10"/>
      <c r="B68" s="10">
        <v>22090000</v>
      </c>
      <c r="C68" s="10" t="s">
        <v>72</v>
      </c>
      <c r="D68" s="11">
        <v>400</v>
      </c>
      <c r="E68" s="11">
        <v>305</v>
      </c>
      <c r="F68" s="11">
        <v>305</v>
      </c>
      <c r="G68" s="11">
        <v>371.61223999999999</v>
      </c>
      <c r="H68" s="11">
        <f>G68-F68</f>
        <v>66.612239999999986</v>
      </c>
      <c r="I68" s="11">
        <f>IF(F68=0,0,G68/F68*100)</f>
        <v>121.84007868852459</v>
      </c>
    </row>
    <row r="69" spans="1:9" x14ac:dyDescent="0.25">
      <c r="A69" s="10"/>
      <c r="B69" s="10">
        <v>22090100</v>
      </c>
      <c r="C69" s="10" t="s">
        <v>73</v>
      </c>
      <c r="D69" s="11">
        <v>220</v>
      </c>
      <c r="E69" s="11">
        <v>232</v>
      </c>
      <c r="F69" s="11">
        <v>232</v>
      </c>
      <c r="G69" s="11">
        <v>287.70940000000002</v>
      </c>
      <c r="H69" s="11">
        <f>G69-F69</f>
        <v>55.709400000000016</v>
      </c>
      <c r="I69" s="11">
        <f>IF(F69=0,0,G69/F69*100)</f>
        <v>124.0126724137931</v>
      </c>
    </row>
    <row r="70" spans="1:9" x14ac:dyDescent="0.25">
      <c r="A70" s="10"/>
      <c r="B70" s="10">
        <v>22090400</v>
      </c>
      <c r="C70" s="10" t="s">
        <v>74</v>
      </c>
      <c r="D70" s="11">
        <v>50</v>
      </c>
      <c r="E70" s="11">
        <v>73</v>
      </c>
      <c r="F70" s="11">
        <v>73</v>
      </c>
      <c r="G70" s="11">
        <v>83.902839999999998</v>
      </c>
      <c r="H70" s="11">
        <f>G70-F70</f>
        <v>10.902839999999998</v>
      </c>
      <c r="I70" s="11">
        <f>IF(F70=0,0,G70/F70*100)</f>
        <v>114.93539726027397</v>
      </c>
    </row>
    <row r="71" spans="1:9" x14ac:dyDescent="0.25">
      <c r="A71" s="10"/>
      <c r="B71" s="10">
        <v>22090600</v>
      </c>
      <c r="C71" s="10" t="s">
        <v>75</v>
      </c>
      <c r="D71" s="11">
        <v>130</v>
      </c>
      <c r="E71" s="11">
        <v>0</v>
      </c>
      <c r="F71" s="11">
        <v>0</v>
      </c>
      <c r="G71" s="11">
        <v>0</v>
      </c>
      <c r="H71" s="11">
        <f>G71-F71</f>
        <v>0</v>
      </c>
      <c r="I71" s="11">
        <f>IF(F71=0,0,G71/F71*100)</f>
        <v>0</v>
      </c>
    </row>
    <row r="72" spans="1:9" x14ac:dyDescent="0.25">
      <c r="A72" s="10"/>
      <c r="B72" s="10">
        <v>24000000</v>
      </c>
      <c r="C72" s="10" t="s">
        <v>76</v>
      </c>
      <c r="D72" s="11">
        <v>0</v>
      </c>
      <c r="E72" s="11">
        <v>0</v>
      </c>
      <c r="F72" s="11">
        <v>0</v>
      </c>
      <c r="G72" s="11">
        <v>4.1485600000000007</v>
      </c>
      <c r="H72" s="11">
        <f>G72-F72</f>
        <v>4.1485600000000007</v>
      </c>
      <c r="I72" s="11">
        <f>IF(F72=0,0,G72/F72*100)</f>
        <v>0</v>
      </c>
    </row>
    <row r="73" spans="1:9" x14ac:dyDescent="0.25">
      <c r="A73" s="10"/>
      <c r="B73" s="10">
        <v>24060000</v>
      </c>
      <c r="C73" s="10" t="s">
        <v>65</v>
      </c>
      <c r="D73" s="11">
        <v>0</v>
      </c>
      <c r="E73" s="11">
        <v>0</v>
      </c>
      <c r="F73" s="11">
        <v>0</v>
      </c>
      <c r="G73" s="11">
        <v>4.1485600000000007</v>
      </c>
      <c r="H73" s="11">
        <f>G73-F73</f>
        <v>4.1485600000000007</v>
      </c>
      <c r="I73" s="11">
        <f>IF(F73=0,0,G73/F73*100)</f>
        <v>0</v>
      </c>
    </row>
    <row r="74" spans="1:9" x14ac:dyDescent="0.25">
      <c r="A74" s="10"/>
      <c r="B74" s="10">
        <v>24060300</v>
      </c>
      <c r="C74" s="10" t="s">
        <v>65</v>
      </c>
      <c r="D74" s="11">
        <v>0</v>
      </c>
      <c r="E74" s="11">
        <v>0</v>
      </c>
      <c r="F74" s="11">
        <v>0</v>
      </c>
      <c r="G74" s="11">
        <v>4.1485600000000007</v>
      </c>
      <c r="H74" s="11">
        <f>G74-F74</f>
        <v>4.1485600000000007</v>
      </c>
      <c r="I74" s="11">
        <f>IF(F74=0,0,G74/F74*100)</f>
        <v>0</v>
      </c>
    </row>
    <row r="75" spans="1:9" x14ac:dyDescent="0.25">
      <c r="A75" s="10"/>
      <c r="B75" s="10">
        <v>30000000</v>
      </c>
      <c r="C75" s="10" t="s">
        <v>77</v>
      </c>
      <c r="D75" s="11">
        <v>5</v>
      </c>
      <c r="E75" s="11">
        <v>5</v>
      </c>
      <c r="F75" s="11">
        <v>5</v>
      </c>
      <c r="G75" s="11">
        <v>10.7</v>
      </c>
      <c r="H75" s="11">
        <f>G75-F75</f>
        <v>5.6999999999999993</v>
      </c>
      <c r="I75" s="11">
        <f>IF(F75=0,0,G75/F75*100)</f>
        <v>213.99999999999997</v>
      </c>
    </row>
    <row r="76" spans="1:9" x14ac:dyDescent="0.25">
      <c r="A76" s="10"/>
      <c r="B76" s="10">
        <v>31000000</v>
      </c>
      <c r="C76" s="10" t="s">
        <v>78</v>
      </c>
      <c r="D76" s="11">
        <v>5</v>
      </c>
      <c r="E76" s="11">
        <v>5</v>
      </c>
      <c r="F76" s="11">
        <v>5</v>
      </c>
      <c r="G76" s="11">
        <v>10.7</v>
      </c>
      <c r="H76" s="11">
        <f>G76-F76</f>
        <v>5.6999999999999993</v>
      </c>
      <c r="I76" s="11">
        <f>IF(F76=0,0,G76/F76*100)</f>
        <v>213.99999999999997</v>
      </c>
    </row>
    <row r="77" spans="1:9" x14ac:dyDescent="0.25">
      <c r="A77" s="10"/>
      <c r="B77" s="10">
        <v>31010000</v>
      </c>
      <c r="C77" s="10" t="s">
        <v>79</v>
      </c>
      <c r="D77" s="11">
        <v>5</v>
      </c>
      <c r="E77" s="11">
        <v>5</v>
      </c>
      <c r="F77" s="11">
        <v>5</v>
      </c>
      <c r="G77" s="11">
        <v>10.7</v>
      </c>
      <c r="H77" s="11">
        <f>G77-F77</f>
        <v>5.6999999999999993</v>
      </c>
      <c r="I77" s="11">
        <f>IF(F77=0,0,G77/F77*100)</f>
        <v>213.99999999999997</v>
      </c>
    </row>
    <row r="78" spans="1:9" x14ac:dyDescent="0.25">
      <c r="A78" s="10"/>
      <c r="B78" s="10">
        <v>31010200</v>
      </c>
      <c r="C78" s="10" t="s">
        <v>80</v>
      </c>
      <c r="D78" s="11">
        <v>5</v>
      </c>
      <c r="E78" s="11">
        <v>5</v>
      </c>
      <c r="F78" s="11">
        <v>5</v>
      </c>
      <c r="G78" s="11">
        <v>10.7</v>
      </c>
      <c r="H78" s="11">
        <f>G78-F78</f>
        <v>5.6999999999999993</v>
      </c>
      <c r="I78" s="11">
        <f>IF(F78=0,0,G78/F78*100)</f>
        <v>213.99999999999997</v>
      </c>
    </row>
    <row r="79" spans="1:9" x14ac:dyDescent="0.25">
      <c r="A79" s="10"/>
      <c r="B79" s="10">
        <v>40000000</v>
      </c>
      <c r="C79" s="10" t="s">
        <v>81</v>
      </c>
      <c r="D79" s="11">
        <v>72514.399999999994</v>
      </c>
      <c r="E79" s="11">
        <v>108053.86199999999</v>
      </c>
      <c r="F79" s="11">
        <v>108053.86199999999</v>
      </c>
      <c r="G79" s="11">
        <v>93171.522469999996</v>
      </c>
      <c r="H79" s="11">
        <f>G79-F79</f>
        <v>-14882.339529999997</v>
      </c>
      <c r="I79" s="11">
        <f>IF(F79=0,0,G79/F79*100)</f>
        <v>86.226924929346822</v>
      </c>
    </row>
    <row r="80" spans="1:9" x14ac:dyDescent="0.25">
      <c r="A80" s="10"/>
      <c r="B80" s="10">
        <v>41000000</v>
      </c>
      <c r="C80" s="10" t="s">
        <v>82</v>
      </c>
      <c r="D80" s="11">
        <v>72514.399999999994</v>
      </c>
      <c r="E80" s="11">
        <v>108053.86199999999</v>
      </c>
      <c r="F80" s="11">
        <v>108053.86199999999</v>
      </c>
      <c r="G80" s="11">
        <v>93171.522469999996</v>
      </c>
      <c r="H80" s="11">
        <f>G80-F80</f>
        <v>-14882.339529999997</v>
      </c>
      <c r="I80" s="11">
        <f>IF(F80=0,0,G80/F80*100)</f>
        <v>86.226924929346822</v>
      </c>
    </row>
    <row r="81" spans="1:9" x14ac:dyDescent="0.25">
      <c r="A81" s="10"/>
      <c r="B81" s="10">
        <v>41020000</v>
      </c>
      <c r="C81" s="10" t="s">
        <v>83</v>
      </c>
      <c r="D81" s="11">
        <v>0</v>
      </c>
      <c r="E81" s="11">
        <v>321</v>
      </c>
      <c r="F81" s="11">
        <v>321</v>
      </c>
      <c r="G81" s="11">
        <v>321</v>
      </c>
      <c r="H81" s="11">
        <f>G81-F81</f>
        <v>0</v>
      </c>
      <c r="I81" s="11">
        <f>IF(F81=0,0,G81/F81*100)</f>
        <v>100</v>
      </c>
    </row>
    <row r="82" spans="1:9" x14ac:dyDescent="0.25">
      <c r="A82" s="10"/>
      <c r="B82" s="10">
        <v>41020600</v>
      </c>
      <c r="C82" s="10" t="s">
        <v>84</v>
      </c>
      <c r="D82" s="11">
        <v>0</v>
      </c>
      <c r="E82" s="11">
        <v>321</v>
      </c>
      <c r="F82" s="11">
        <v>321</v>
      </c>
      <c r="G82" s="11">
        <v>321</v>
      </c>
      <c r="H82" s="11">
        <f>G82-F82</f>
        <v>0</v>
      </c>
      <c r="I82" s="11">
        <f>IF(F82=0,0,G82/F82*100)</f>
        <v>100</v>
      </c>
    </row>
    <row r="83" spans="1:9" x14ac:dyDescent="0.25">
      <c r="A83" s="10"/>
      <c r="B83" s="10">
        <v>41030000</v>
      </c>
      <c r="C83" s="10" t="s">
        <v>85</v>
      </c>
      <c r="D83" s="11">
        <v>72514.399999999994</v>
      </c>
      <c r="E83" s="11">
        <v>107732.86199999999</v>
      </c>
      <c r="F83" s="11">
        <v>107732.86199999999</v>
      </c>
      <c r="G83" s="11">
        <v>92850.522469999996</v>
      </c>
      <c r="H83" s="11">
        <f>G83-F83</f>
        <v>-14882.339529999997</v>
      </c>
      <c r="I83" s="11">
        <f>IF(F83=0,0,G83/F83*100)</f>
        <v>86.18588678169526</v>
      </c>
    </row>
    <row r="84" spans="1:9" x14ac:dyDescent="0.25">
      <c r="A84" s="10"/>
      <c r="B84" s="10">
        <v>41030600</v>
      </c>
      <c r="C84" s="10" t="s">
        <v>86</v>
      </c>
      <c r="D84" s="11">
        <v>28973.8</v>
      </c>
      <c r="E84" s="11">
        <v>32096.399999999994</v>
      </c>
      <c r="F84" s="11">
        <v>32096.399999999994</v>
      </c>
      <c r="G84" s="11">
        <v>31838.835079999997</v>
      </c>
      <c r="H84" s="11">
        <f>G84-F84</f>
        <v>-257.56491999999707</v>
      </c>
      <c r="I84" s="11">
        <f>IF(F84=0,0,G84/F84*100)</f>
        <v>99.197527074687514</v>
      </c>
    </row>
    <row r="85" spans="1:9" x14ac:dyDescent="0.25">
      <c r="A85" s="10"/>
      <c r="B85" s="10">
        <v>41030800</v>
      </c>
      <c r="C85" s="10" t="s">
        <v>87</v>
      </c>
      <c r="D85" s="11">
        <v>21089</v>
      </c>
      <c r="E85" s="11">
        <v>48712</v>
      </c>
      <c r="F85" s="11">
        <v>48712</v>
      </c>
      <c r="G85" s="11">
        <v>34194.765749999999</v>
      </c>
      <c r="H85" s="11">
        <f>G85-F85</f>
        <v>-14517.234250000001</v>
      </c>
      <c r="I85" s="11">
        <f>IF(F85=0,0,G85/F85*100)</f>
        <v>70.197827537362457</v>
      </c>
    </row>
    <row r="86" spans="1:9" x14ac:dyDescent="0.25">
      <c r="A86" s="10"/>
      <c r="B86" s="10">
        <v>41030900</v>
      </c>
      <c r="C86" s="10" t="s">
        <v>88</v>
      </c>
      <c r="D86" s="11">
        <v>700</v>
      </c>
      <c r="E86" s="11">
        <v>1030</v>
      </c>
      <c r="F86" s="11">
        <v>1030</v>
      </c>
      <c r="G86" s="11">
        <v>938.2</v>
      </c>
      <c r="H86" s="11">
        <f>G86-F86</f>
        <v>-91.799999999999955</v>
      </c>
      <c r="I86" s="11">
        <f>IF(F86=0,0,G86/F86*100)</f>
        <v>91.087378640776706</v>
      </c>
    </row>
    <row r="87" spans="1:9" x14ac:dyDescent="0.25">
      <c r="A87" s="10"/>
      <c r="B87" s="10">
        <v>41031000</v>
      </c>
      <c r="C87" s="10" t="s">
        <v>89</v>
      </c>
      <c r="D87" s="11">
        <v>45</v>
      </c>
      <c r="E87" s="11">
        <v>75</v>
      </c>
      <c r="F87" s="11">
        <v>75</v>
      </c>
      <c r="G87" s="11">
        <v>75</v>
      </c>
      <c r="H87" s="11">
        <f>G87-F87</f>
        <v>0</v>
      </c>
      <c r="I87" s="11">
        <f>IF(F87=0,0,G87/F87*100)</f>
        <v>100</v>
      </c>
    </row>
    <row r="88" spans="1:9" x14ac:dyDescent="0.25">
      <c r="A88" s="10"/>
      <c r="B88" s="10">
        <v>41033900</v>
      </c>
      <c r="C88" s="10" t="s">
        <v>90</v>
      </c>
      <c r="D88" s="11">
        <v>21605</v>
      </c>
      <c r="E88" s="11">
        <v>22957.599999999999</v>
      </c>
      <c r="F88" s="11">
        <v>22957.599999999999</v>
      </c>
      <c r="G88" s="11">
        <v>22957.599999999999</v>
      </c>
      <c r="H88" s="11">
        <f>G88-F88</f>
        <v>0</v>
      </c>
      <c r="I88" s="11">
        <f>IF(F88=0,0,G88/F88*100)</f>
        <v>100</v>
      </c>
    </row>
    <row r="89" spans="1:9" x14ac:dyDescent="0.25">
      <c r="A89" s="10"/>
      <c r="B89" s="10">
        <v>41035800</v>
      </c>
      <c r="C89" s="10" t="s">
        <v>91</v>
      </c>
      <c r="D89" s="11">
        <v>101.6</v>
      </c>
      <c r="E89" s="11">
        <v>0</v>
      </c>
      <c r="F89" s="11">
        <v>0</v>
      </c>
      <c r="G89" s="11">
        <v>0</v>
      </c>
      <c r="H89" s="11">
        <f>G89-F89</f>
        <v>0</v>
      </c>
      <c r="I89" s="11">
        <f>IF(F89=0,0,G89/F89*100)</f>
        <v>0</v>
      </c>
    </row>
    <row r="90" spans="1:9" x14ac:dyDescent="0.25">
      <c r="A90" s="10"/>
      <c r="B90" s="10">
        <v>41036600</v>
      </c>
      <c r="C90" s="10" t="s">
        <v>92</v>
      </c>
      <c r="D90" s="11">
        <v>0</v>
      </c>
      <c r="E90" s="11">
        <v>2337.4</v>
      </c>
      <c r="F90" s="11">
        <v>2337.4</v>
      </c>
      <c r="G90" s="11">
        <v>2337.39</v>
      </c>
      <c r="H90" s="11">
        <f>G90-F90</f>
        <v>-1.0000000000218279E-2</v>
      </c>
      <c r="I90" s="11">
        <f>IF(F90=0,0,G90/F90*100)</f>
        <v>99.999572174210655</v>
      </c>
    </row>
    <row r="91" spans="1:9" x14ac:dyDescent="0.25">
      <c r="A91" s="10"/>
      <c r="B91" s="10">
        <v>41037000</v>
      </c>
      <c r="C91" s="10" t="s">
        <v>93</v>
      </c>
      <c r="D91" s="11">
        <v>0</v>
      </c>
      <c r="E91" s="11">
        <v>524.46199999999999</v>
      </c>
      <c r="F91" s="11">
        <v>524.46199999999999</v>
      </c>
      <c r="G91" s="11">
        <v>508.73164000000003</v>
      </c>
      <c r="H91" s="11">
        <f>G91-F91</f>
        <v>-15.730359999999962</v>
      </c>
      <c r="I91" s="11">
        <f>IF(F91=0,0,G91/F91*100)</f>
        <v>97.000667350542088</v>
      </c>
    </row>
    <row r="92" spans="1:9" x14ac:dyDescent="0.25">
      <c r="A92" s="12" t="s">
        <v>94</v>
      </c>
      <c r="B92" s="13"/>
      <c r="C92" s="13"/>
      <c r="D92" s="14">
        <v>34137.5</v>
      </c>
      <c r="E92" s="14">
        <v>41777.468000000001</v>
      </c>
      <c r="F92" s="14">
        <v>41777.468000000001</v>
      </c>
      <c r="G92" s="14">
        <v>50214.310819999999</v>
      </c>
      <c r="H92" s="14">
        <f>G92-F92</f>
        <v>8436.842819999998</v>
      </c>
      <c r="I92" s="14">
        <f>IF(F92=0,0,G92/F92*100)</f>
        <v>120.19472032149004</v>
      </c>
    </row>
    <row r="93" spans="1:9" x14ac:dyDescent="0.25">
      <c r="A93" s="12" t="s">
        <v>95</v>
      </c>
      <c r="B93" s="13"/>
      <c r="C93" s="13"/>
      <c r="D93" s="14">
        <v>106651.9</v>
      </c>
      <c r="E93" s="14">
        <v>149831.32999999999</v>
      </c>
      <c r="F93" s="14">
        <v>149831.32999999999</v>
      </c>
      <c r="G93" s="14">
        <v>143385.83328999998</v>
      </c>
      <c r="H93" s="14">
        <f>G93-F93</f>
        <v>-6445.4967100000067</v>
      </c>
      <c r="I93" s="14">
        <f>IF(F93=0,0,G93/F93*100)</f>
        <v>95.698164923183953</v>
      </c>
    </row>
  </sheetData>
  <mergeCells count="8">
    <mergeCell ref="A92:C92"/>
    <mergeCell ref="A93:C93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MFU</cp:lastModifiedBy>
  <cp:lastPrinted>2016-01-03T12:28:30Z</cp:lastPrinted>
  <dcterms:created xsi:type="dcterms:W3CDTF">2016-01-03T12:28:00Z</dcterms:created>
  <dcterms:modified xsi:type="dcterms:W3CDTF">2016-01-03T12:28:42Z</dcterms:modified>
</cp:coreProperties>
</file>